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inel" sheetId="1" state="visible" r:id="rId3"/>
    <sheet name="Orçamento" sheetId="2" state="visible" r:id="rId4"/>
    <sheet name="Divisão entre famílias" sheetId="3" state="visible" r:id="rId5"/>
    <sheet name="Referência" sheetId="4" state="visible" r:id="rId6"/>
    <sheet name="Conheça o iWeeding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<sst xmlns="http://schemas.openxmlformats.org/spreadsheetml/2006/main" count="107" uniqueCount="94">
  <si>
    <t xml:space="preserve">Planilha de Orçamento de Casamento</t>
  </si>
  <si>
    <t xml:space="preserve">Preencha só os campos destacados. O resto se calcula sozinho.</t>
  </si>
  <si>
    <t xml:space="preserve">Nomes do casal</t>
  </si>
  <si>
    <t xml:space="preserve">Ana &amp; Pedro</t>
  </si>
  <si>
    <t xml:space="preserve">Data do casamento</t>
  </si>
  <si>
    <t xml:space="preserve">17/04/2027</t>
  </si>
  <si>
    <t xml:space="preserve">RESUMO DO ORÇAMENTO</t>
  </si>
  <si>
    <t xml:space="preserve">Orçamento total (teto)</t>
  </si>
  <si>
    <t xml:space="preserve">Total contratado</t>
  </si>
  <si>
    <t xml:space="preserve">Total já pago</t>
  </si>
  <si>
    <t xml:space="preserve">Falta pagar</t>
  </si>
  <si>
    <t xml:space="preserve">Saldo (teto − contratado)</t>
  </si>
  <si>
    <t xml:space="preserve">% do orçamento comprometido</t>
  </si>
  <si>
    <t xml:space="preserve">Esta planilha é 100% grátis — use à vontade.
Quando atualizar tudo na mão começar a cansar, o iWeeding faz isso sozinho: soma em tempo real, avisa antes de cada vencimento, divide as despesas entre as famílias e centraliza convidados, documentos e o checklist — num lugar só.
Veja tudo o que o app faz na aba “Conheça o iWeeding”  →</t>
  </si>
  <si>
    <t xml:space="preserve">Comece grátis:  www.iweeding.com.br</t>
  </si>
  <si>
    <t xml:space="preserve">Orçamento &amp; Fornecedores</t>
  </si>
  <si>
    <t xml:space="preserve">Preencha as colunas em branco. 'Falta' e os totais se calculam sozinho. Use as listas em Status e Quem paga.</t>
  </si>
  <si>
    <t xml:space="preserve">Categoria</t>
  </si>
  <si>
    <t xml:space="preserve">Fornecedor / Item</t>
  </si>
  <si>
    <t xml:space="preserve">Contratado (R$)</t>
  </si>
  <si>
    <t xml:space="preserve">Já pago (R$)</t>
  </si>
  <si>
    <t xml:space="preserve">Falta (R$)</t>
  </si>
  <si>
    <t xml:space="preserve">Vencimento</t>
  </si>
  <si>
    <t xml:space="preserve">Status</t>
  </si>
  <si>
    <t xml:space="preserve">Quem paga</t>
  </si>
  <si>
    <t xml:space="preserve">Buffet / Comida</t>
  </si>
  <si>
    <t xml:space="preserve">Buffet Sabor &amp; Arte</t>
  </si>
  <si>
    <t xml:space="preserve">10/03/2027</t>
  </si>
  <si>
    <t xml:space="preserve">Parcial</t>
  </si>
  <si>
    <t xml:space="preserve">Casal</t>
  </si>
  <si>
    <t xml:space="preserve">Espaço / Local</t>
  </si>
  <si>
    <t xml:space="preserve">Bebidas</t>
  </si>
  <si>
    <t xml:space="preserve">Bolo e doces</t>
  </si>
  <si>
    <t xml:space="preserve">Fotografia</t>
  </si>
  <si>
    <t xml:space="preserve">Studio Luz Foto</t>
  </si>
  <si>
    <t xml:space="preserve">15/02/2027</t>
  </si>
  <si>
    <t xml:space="preserve">Fam. Noiva</t>
  </si>
  <si>
    <t xml:space="preserve">Filmagem / Vídeo</t>
  </si>
  <si>
    <t xml:space="preserve">Decoração e flores</t>
  </si>
  <si>
    <t xml:space="preserve">Música / DJ / Banda</t>
  </si>
  <si>
    <t xml:space="preserve">Celebrante / Cerimônia</t>
  </si>
  <si>
    <t xml:space="preserve">Cerimonial / Assessoria</t>
  </si>
  <si>
    <t xml:space="preserve">Vestido da noiva</t>
  </si>
  <si>
    <t xml:space="preserve">Traje do noivo</t>
  </si>
  <si>
    <t xml:space="preserve">Beleza (cabelo e maquiagem)</t>
  </si>
  <si>
    <t xml:space="preserve">Alianças</t>
  </si>
  <si>
    <t xml:space="preserve">Convites e papelaria</t>
  </si>
  <si>
    <t xml:space="preserve">Lembrancinhas</t>
  </si>
  <si>
    <t xml:space="preserve">Transporte</t>
  </si>
  <si>
    <t xml:space="preserve">Hospedagem</t>
  </si>
  <si>
    <t xml:space="preserve">Lua de mel</t>
  </si>
  <si>
    <t xml:space="preserve">Outros / Imprevistos</t>
  </si>
  <si>
    <t xml:space="preserve">TOTAIS</t>
  </si>
  <si>
    <t xml:space="preserve">Divisão entre as famílias</t>
  </si>
  <si>
    <t xml:space="preserve">Quem está bancando o quê — puxado automaticamente da coluna 'Quem paga' da aba Orçamento.</t>
  </si>
  <si>
    <t xml:space="preserve">Parte</t>
  </si>
  <si>
    <t xml:space="preserve">Noiva</t>
  </si>
  <si>
    <t xml:space="preserve">Noivo</t>
  </si>
  <si>
    <t xml:space="preserve">Fam. Noivo</t>
  </si>
  <si>
    <t xml:space="preserve">Juntos</t>
  </si>
  <si>
    <t xml:space="preserve">TOTAL</t>
  </si>
  <si>
    <t xml:space="preserve">No iWeeding essa divisão é automática: cada lançamento você marca quem pagou, e o app mostra na hora quanto cada família já colocou — sem conta de cabeça.</t>
  </si>
  <si>
    <t xml:space="preserve">Quanto costuma ir em cada coisa</t>
  </si>
  <si>
    <t xml:space="preserve">Uma referência de mercado pra distribuir o orçamento. Ajuste ao seu caso — cada casamento é diferente.</t>
  </si>
  <si>
    <t xml:space="preserve">% típico</t>
  </si>
  <si>
    <t xml:space="preserve">Sugestão (R$)</t>
  </si>
  <si>
    <t xml:space="preserve">Buffet (comida e bebida)</t>
  </si>
  <si>
    <t xml:space="preserve">Fotografia e vídeo</t>
  </si>
  <si>
    <t xml:space="preserve">Música (DJ / banda)</t>
  </si>
  <si>
    <t xml:space="preserve">Vestido, traje e beleza</t>
  </si>
  <si>
    <t xml:space="preserve">Reserva / imprevistos</t>
  </si>
  <si>
    <t xml:space="preserve">Baseado na distribuição típica de um orçamento de casamento no Brasil. É um ponto de partida, não uma regra.</t>
  </si>
  <si>
    <t xml:space="preserve">Essa planilha é ótima pra começar.</t>
  </si>
  <si>
    <t xml:space="preserve">O app faz o resto sozinho — e vai muito além de um orçamento.</t>
  </si>
  <si>
    <t xml:space="preserve">Atualizar tudo na mão, lembrar de cada vencimento e refazer conta a cada pagamento cansa. O iWeeding foi feito pra tirar esse peso das costas de vocês.</t>
  </si>
  <si>
    <t xml:space="preserve">✓  Orçamento sempre certo</t>
  </si>
  <si>
    <t xml:space="preserve">Contratado, pago, a pagar e saldo somam sozinhos a cada lançamento. Nada de fórmula quebrada às 23h.</t>
  </si>
  <si>
    <t xml:space="preserve">✓  Alerta de vencimento</t>
  </si>
  <si>
    <t xml:space="preserve">O app avisa antes de cada parcela vencer. Nunca mais um pagamento esquecido num print de WhatsApp.</t>
  </si>
  <si>
    <t xml:space="preserve">✓  Divisão entre as famílias, automática</t>
  </si>
  <si>
    <t xml:space="preserve">Marque quem pagou e veja na hora quanto cada lado já colocou. Sem conta de cabeça, sem climão.</t>
  </si>
  <si>
    <t xml:space="preserve">✓  Convidados numa lista só</t>
  </si>
  <si>
    <t xml:space="preserve">Quem é de qual lado, quem confirmou, quantas pessoas ao todo. Uma fonte — não três arquivos soltos.</t>
  </si>
  <si>
    <t xml:space="preserve">✓  Checklist que se monta sozinho</t>
  </si>
  <si>
    <t xml:space="preserve">O que fazer e quando, por fase, do primeiro fornecedor até a véspera — com o que já venceu em destaque.</t>
  </si>
  <si>
    <t xml:space="preserve">✓  Documentos no lugar</t>
  </si>
  <si>
    <t xml:space="preserve">Contratos e comprovantes guardados junto de cada fornecedor. Quando precisar, está lá.</t>
  </si>
  <si>
    <t xml:space="preserve">✓  As duas famílias juntas</t>
  </si>
  <si>
    <t xml:space="preserve">Vários acessos: cada um enxerga o mesmo painel, atualizado em tempo real.</t>
  </si>
  <si>
    <t xml:space="preserve">✓  Com a cara de vocês</t>
  </si>
  <si>
    <t xml:space="preserve">Personalize a cor e o nome do casamento — fica de fato o painel de vocês.</t>
  </si>
  <si>
    <t xml:space="preserve">Comece grátis, sem cartão. O iWeeding Completo é R$189 — pagamento único por casamento (não é assinatura). Pix ou cartão, via Mercado Pago.</t>
  </si>
  <si>
    <t xml:space="preserve">Organize seu casamento no iWeeding  →  www.iweeding.com.br</t>
  </si>
  <si>
    <t xml:space="preserve">Feito por um casal que passou pela mesma dificuldade que você — e criou a ferramenta que queria ter encontrado.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</si>
</sst>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"/>
    <numFmt numFmtId="166" formatCode="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2A2015"/>
      <name val="Arial"/>
      <family val="0"/>
      <charset val="1"/>
    </font>
    <font>
      <i val="true"/>
      <sz val="11"/>
      <color rgb="FF59503F"/>
      <name val="Arial"/>
      <family val="0"/>
      <charset val="1"/>
    </font>
    <font>
      <b val="true"/>
      <sz val="11"/>
      <color rgb="FF2A2015"/>
      <name val="Arial"/>
      <family val="0"/>
      <charset val="1"/>
    </font>
    <font>
      <sz val="11"/>
      <color rgb="FF2A2015"/>
      <name val="Arial"/>
      <family val="0"/>
      <charset val="1"/>
    </font>
    <font>
      <b val="true"/>
      <sz val="11"/>
      <color rgb="FF8A682F"/>
      <name val="Arial"/>
      <family val="0"/>
      <charset val="1"/>
    </font>
    <font>
      <b val="true"/>
      <sz val="12"/>
      <color rgb="FF8A682F"/>
      <name val="Arial"/>
      <family val="0"/>
      <charset val="1"/>
    </font>
    <font>
      <b val="true"/>
      <sz val="12"/>
      <color rgb="FF2A2015"/>
      <name val="Arial"/>
      <family val="0"/>
      <charset val="1"/>
    </font>
    <font>
      <b val="true"/>
      <sz val="12"/>
      <color rgb="FF4F7A58"/>
      <name val="Arial"/>
      <family val="0"/>
      <charset val="1"/>
    </font>
    <font>
      <b val="true"/>
      <sz val="12"/>
      <color rgb="FF0563C1"/>
      <name val="Arial"/>
      <family val="0"/>
      <charset val="1"/>
    </font>
    <font>
      <b val="true"/>
      <sz val="20"/>
      <color rgb="FF2A2015"/>
      <name val="Arial"/>
      <family val="0"/>
      <charset val="1"/>
    </font>
    <font>
      <i val="true"/>
      <sz val="10.5"/>
      <color rgb="FF59503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59503F"/>
      <name val="Arial"/>
      <family val="0"/>
      <charset val="1"/>
    </font>
    <font>
      <b val="true"/>
      <sz val="13"/>
      <color rgb="FF8A682F"/>
      <name val="Arial"/>
      <family val="0"/>
      <charset val="1"/>
    </font>
    <font>
      <sz val="11"/>
      <color rgb="FF59503F"/>
      <name val="Arial"/>
      <family val="0"/>
      <charset val="1"/>
    </font>
    <font>
      <sz val="10.5"/>
      <color rgb="FF59503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7DE"/>
        <bgColor rgb="FFEFEFEA"/>
      </patternFill>
    </fill>
    <fill>
      <patternFill patternType="solid">
        <fgColor rgb="FFEFEFEA"/>
        <bgColor rgb="FFF2E8D7"/>
      </patternFill>
    </fill>
    <fill>
      <patternFill patternType="solid">
        <fgColor rgb="FFF2E8D7"/>
        <bgColor rgb="FFEFEFEA"/>
      </patternFill>
    </fill>
    <fill>
      <patternFill patternType="solid">
        <fgColor rgb="FFB8934F"/>
        <bgColor rgb="FF808080"/>
      </patternFill>
    </fill>
    <fill>
      <patternFill patternType="solid">
        <fgColor rgb="FFFFFFFF"/>
        <bgColor rgb="FFFFF7DE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DDCBAC"/>
      </left>
      <right style="thin">
        <color rgb="FFDDCBAC"/>
      </right>
      <top style="thin">
        <color rgb="FFDDCBAC"/>
      </top>
      <bottom style="thin">
        <color rgb="FFDDCBAC"/>
      </bottom>
      <diagonal/>
    </border>
    <border diagonalUp="false" diagonalDown="false">
      <left/>
      <right/>
      <top/>
      <bottom style="medium">
        <color rgb="FFB8934F"/>
      </bottom>
      <diagonal/>
    </border>
    <border diagonalUp="false" diagonalDown="false">
      <left style="medium">
        <color rgb="FFB8934F"/>
      </left>
      <right/>
      <top style="thin">
        <color rgb="FFDDCBAC"/>
      </top>
      <bottom/>
      <diagonal/>
    </border>
    <border diagonalUp="false" diagonalDown="false">
      <left/>
      <right/>
      <top style="medium">
        <color rgb="FFB8934F"/>
      </top>
      <bottom/>
      <diagonal/>
    </border>
    <border diagonalUp="false" diagonalDown="false">
      <left/>
      <right/>
      <top style="medium">
        <color rgb="FFB8934F"/>
      </top>
      <bottom style="medium">
        <color rgb="FFB8934F"/>
      </bottom>
      <diagonal/>
    </border>
    <border diagonalUp="false" diagonalDown="false">
      <left style="medium">
        <color rgb="FFB8934F"/>
      </left>
      <right/>
      <top style="thin">
        <color rgb="FFDDCBAC"/>
      </top>
      <bottom style="thin">
        <color rgb="FFDDCBA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4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82F"/>
      <rgbColor rgb="FF800080"/>
      <rgbColor rgb="FF008080"/>
      <rgbColor rgb="FFDDCBAC"/>
      <rgbColor rgb="FF808080"/>
      <rgbColor rgb="FF9999FF"/>
      <rgbColor rgb="FF993366"/>
      <rgbColor rgb="FFFFF7DE"/>
      <rgbColor rgb="FFEFEFEA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8D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8934F"/>
      <rgbColor rgb="FF003366"/>
      <rgbColor rgb="FF4F7A58"/>
      <rgbColor rgb="FF003300"/>
      <rgbColor rgb="FF2A2015"/>
      <rgbColor rgb="FF993300"/>
      <rgbColor rgb="FF993366"/>
      <rgbColor rgb="FF333399"/>
      <rgbColor rgb="FF595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1047240</xdr:colOff>
      <xdr:row>4</xdr:row>
      <xdr:rowOff>152280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0"/>
          <a:ext cx="1047240" cy="990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1047240</xdr:colOff>
      <xdr:row>4</xdr:row>
      <xdr:rowOff>152280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0"/>
          <a:ext cx="1047240" cy="990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weeding.com.br/" TargetMode="External"/><Relationship Id="rId2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weeding.com.br/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22"/>
    <col collapsed="false" customWidth="true" hidden="false" outlineLevel="0" max="5" min="5" style="0" width="6"/>
  </cols>
  <sheetData>
    <row r="1" customFormat="false" ht="16.5" hidden="false" customHeight="true" outlineLevel="0" collapsed="false"/>
    <row r="2" customFormat="false" ht="16.5" hidden="false" customHeight="true" outlineLevel="0" collapsed="false"/>
    <row r="3" customFormat="false" ht="16.5" hidden="false" customHeight="true" outlineLevel="0" collapsed="false"/>
    <row r="4" customFormat="false" ht="16.5" hidden="false" customHeight="true" outlineLevel="0" collapsed="false"/>
    <row r="5" customFormat="false" ht="16.5" hidden="false" customHeight="true" outlineLevel="0" collapsed="false"/>
    <row r="6" customFormat="false" ht="16.5" hidden="false" customHeight="true" outlineLevel="0" collapsed="false"/>
    <row r="7" customFormat="false" ht="30" hidden="false" customHeight="true" outlineLevel="0" collapsed="false">
      <c r="B7" s="1" t="s">
        <v>0</v>
      </c>
      <c r="C7" s="1"/>
      <c r="D7" s="1"/>
    </row>
    <row r="8" customFormat="false" ht="15" hidden="false" customHeight="false" outlineLevel="0" collapsed="false">
      <c r="B8" s="2" t="s">
        <v>1</v>
      </c>
      <c r="C8" s="2"/>
      <c r="D8" s="2"/>
    </row>
    <row r="10" customFormat="false" ht="15" hidden="false" customHeight="false" outlineLevel="0" collapsed="false">
      <c r="B10" s="3" t="s">
        <v>2</v>
      </c>
      <c r="C10" s="4" t="s">
        <v>3</v>
      </c>
    </row>
    <row r="11" customFormat="false" ht="15" hidden="false" customHeight="false" outlineLevel="0" collapsed="false">
      <c r="B11" s="3" t="s">
        <v>4</v>
      </c>
      <c r="C11" s="4" t="s">
        <v>5</v>
      </c>
    </row>
    <row r="13" customFormat="false" ht="21.75" hidden="false" customHeight="true" outlineLevel="0" collapsed="false">
      <c r="B13" s="5" t="s">
        <v>6</v>
      </c>
      <c r="C13" s="5"/>
      <c r="D13" s="5"/>
    </row>
    <row r="14" customFormat="false" ht="19.5" hidden="false" customHeight="true" outlineLevel="0" collapsed="false">
      <c r="B14" s="3" t="s">
        <v>7</v>
      </c>
      <c r="C14" s="6" t="n">
        <v>85000</v>
      </c>
    </row>
    <row r="15" customFormat="false" ht="19.5" hidden="false" customHeight="true" outlineLevel="0" collapsed="false">
      <c r="B15" s="3" t="s">
        <v>8</v>
      </c>
      <c r="C15" s="7" t="n">
        <f aca="false">SUM(Orçamento!D7:D34)</f>
        <v>41500</v>
      </c>
    </row>
    <row r="16" customFormat="false" ht="19.5" hidden="false" customHeight="true" outlineLevel="0" collapsed="false">
      <c r="B16" s="3" t="s">
        <v>9</v>
      </c>
      <c r="C16" s="7" t="n">
        <f aca="false">SUM(Orçamento!E7:E34)</f>
        <v>19000</v>
      </c>
    </row>
    <row r="17" customFormat="false" ht="19.5" hidden="false" customHeight="true" outlineLevel="0" collapsed="false">
      <c r="B17" s="3" t="s">
        <v>10</v>
      </c>
      <c r="C17" s="7" t="n">
        <f aca="false">C15-C16</f>
        <v>22500</v>
      </c>
    </row>
    <row r="18" customFormat="false" ht="19.5" hidden="false" customHeight="true" outlineLevel="0" collapsed="false">
      <c r="B18" s="3" t="s">
        <v>11</v>
      </c>
      <c r="C18" s="8" t="n">
        <f aca="false">C14-C15</f>
        <v>43500</v>
      </c>
    </row>
    <row r="19" customFormat="false" ht="19.5" hidden="false" customHeight="true" outlineLevel="0" collapsed="false">
      <c r="B19" s="3" t="s">
        <v>12</v>
      </c>
      <c r="C19" s="9" t="n">
        <f aca="false">IF(C14=0,0,C15/C14)</f>
        <v>0.488235294117647</v>
      </c>
    </row>
    <row r="21" customFormat="false" ht="15" hidden="false" customHeight="true" outlineLevel="0" collapsed="false">
      <c r="B21" s="10" t="s">
        <v>13</v>
      </c>
      <c r="C21" s="10"/>
      <c r="D21" s="10"/>
    </row>
    <row r="22" customFormat="false" ht="15" hidden="false" customHeight="false" outlineLevel="0" collapsed="false">
      <c r="B22" s="10"/>
      <c r="C22" s="10"/>
      <c r="D22" s="10"/>
    </row>
    <row r="23" customFormat="false" ht="15" hidden="false" customHeight="false" outlineLevel="0" collapsed="false">
      <c r="B23" s="10"/>
      <c r="C23" s="10"/>
      <c r="D23" s="10"/>
    </row>
    <row r="24" customFormat="false" ht="15" hidden="false" customHeight="false" outlineLevel="0" collapsed="false">
      <c r="B24" s="10"/>
      <c r="C24" s="10"/>
      <c r="D24" s="10"/>
    </row>
    <row r="25" customFormat="false" ht="15" hidden="false" customHeight="false" outlineLevel="0" collapsed="false">
      <c r="B25" s="10"/>
      <c r="C25" s="10"/>
      <c r="D25" s="10"/>
    </row>
    <row r="26" customFormat="false" ht="15" hidden="false" customHeight="false" outlineLevel="0" collapsed="false">
      <c r="B26" s="10"/>
      <c r="C26" s="10"/>
      <c r="D26" s="10"/>
    </row>
    <row r="27" customFormat="false" ht="15" hidden="false" customHeight="false" outlineLevel="0" collapsed="false">
      <c r="B27" s="11" t="s">
        <v>14</v>
      </c>
    </row>
  </sheetData>
  <mergeCells count="4">
    <mergeCell ref="B7:D7"/>
    <mergeCell ref="B8:D8"/>
    <mergeCell ref="B13:D13"/>
    <mergeCell ref="B21:D26"/>
  </mergeCells>
  <hyperlinks>
    <hyperlink ref="B27" r:id="rId1" display="Comece grátis:  www.iweeding.com.b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7" min="4" style="0" width="16"/>
    <col collapsed="false" customWidth="true" hidden="false" outlineLevel="0" max="9" min="8" style="0" width="18"/>
  </cols>
  <sheetData>
    <row r="2" customFormat="false" ht="25.5" hidden="false" customHeight="true" outlineLevel="0" collapsed="false">
      <c r="B2" s="12" t="s">
        <v>15</v>
      </c>
      <c r="C2" s="12"/>
      <c r="D2" s="12"/>
      <c r="E2" s="12"/>
      <c r="F2" s="12"/>
      <c r="G2" s="12"/>
      <c r="H2" s="12"/>
      <c r="I2" s="12"/>
    </row>
    <row r="3" customFormat="false" ht="15" hidden="false" customHeight="false" outlineLevel="0" collapsed="false">
      <c r="B3" s="13" t="s">
        <v>16</v>
      </c>
      <c r="C3" s="13"/>
      <c r="D3" s="13"/>
      <c r="E3" s="13"/>
      <c r="F3" s="13"/>
      <c r="G3" s="13"/>
      <c r="H3" s="13"/>
      <c r="I3" s="13"/>
    </row>
    <row r="6" customFormat="false" ht="30" hidden="false" customHeight="true" outlineLevel="0" collapsed="false">
      <c r="A6" s="14"/>
      <c r="B6" s="14" t="s">
        <v>17</v>
      </c>
      <c r="C6" s="14" t="s">
        <v>18</v>
      </c>
      <c r="D6" s="14" t="s">
        <v>19</v>
      </c>
      <c r="E6" s="14" t="s">
        <v>20</v>
      </c>
      <c r="F6" s="14" t="s">
        <v>21</v>
      </c>
      <c r="G6" s="14" t="s">
        <v>22</v>
      </c>
      <c r="H6" s="14" t="s">
        <v>23</v>
      </c>
      <c r="I6" s="14" t="s">
        <v>24</v>
      </c>
    </row>
    <row r="7" customFormat="false" ht="18" hidden="false" customHeight="true" outlineLevel="0" collapsed="false">
      <c r="B7" s="15" t="s">
        <v>25</v>
      </c>
      <c r="C7" s="15" t="s">
        <v>26</v>
      </c>
      <c r="D7" s="16" t="n">
        <v>32000</v>
      </c>
      <c r="E7" s="16" t="n">
        <v>16000</v>
      </c>
      <c r="F7" s="17" t="n">
        <f aca="false">D7-E7</f>
        <v>16000</v>
      </c>
      <c r="G7" s="18" t="s">
        <v>27</v>
      </c>
      <c r="H7" s="18" t="s">
        <v>28</v>
      </c>
      <c r="I7" s="18" t="s">
        <v>29</v>
      </c>
    </row>
    <row r="8" customFormat="false" ht="18" hidden="false" customHeight="true" outlineLevel="0" collapsed="false">
      <c r="B8" s="15" t="s">
        <v>30</v>
      </c>
      <c r="C8" s="15"/>
      <c r="D8" s="16"/>
      <c r="E8" s="16"/>
      <c r="F8" s="17" t="n">
        <f aca="false">D8-E8</f>
        <v>0</v>
      </c>
      <c r="G8" s="18"/>
      <c r="H8" s="18"/>
      <c r="I8" s="18"/>
    </row>
    <row r="9" customFormat="false" ht="18" hidden="false" customHeight="true" outlineLevel="0" collapsed="false">
      <c r="B9" s="15" t="s">
        <v>31</v>
      </c>
      <c r="C9" s="15"/>
      <c r="D9" s="16"/>
      <c r="E9" s="16"/>
      <c r="F9" s="17" t="n">
        <f aca="false">D9-E9</f>
        <v>0</v>
      </c>
      <c r="G9" s="18"/>
      <c r="H9" s="18"/>
      <c r="I9" s="18"/>
    </row>
    <row r="10" customFormat="false" ht="18" hidden="false" customHeight="true" outlineLevel="0" collapsed="false">
      <c r="B10" s="15" t="s">
        <v>32</v>
      </c>
      <c r="C10" s="15"/>
      <c r="D10" s="16"/>
      <c r="E10" s="16"/>
      <c r="F10" s="17" t="n">
        <f aca="false">D10-E10</f>
        <v>0</v>
      </c>
      <c r="G10" s="18"/>
      <c r="H10" s="18"/>
      <c r="I10" s="18"/>
    </row>
    <row r="11" customFormat="false" ht="18" hidden="false" customHeight="true" outlineLevel="0" collapsed="false">
      <c r="B11" s="15" t="s">
        <v>33</v>
      </c>
      <c r="C11" s="15" t="s">
        <v>34</v>
      </c>
      <c r="D11" s="16" t="n">
        <v>9500</v>
      </c>
      <c r="E11" s="16" t="n">
        <v>3000</v>
      </c>
      <c r="F11" s="17" t="n">
        <f aca="false">D11-E11</f>
        <v>6500</v>
      </c>
      <c r="G11" s="18" t="s">
        <v>35</v>
      </c>
      <c r="H11" s="18" t="s">
        <v>28</v>
      </c>
      <c r="I11" s="18" t="s">
        <v>36</v>
      </c>
    </row>
    <row r="12" customFormat="false" ht="18" hidden="false" customHeight="true" outlineLevel="0" collapsed="false">
      <c r="B12" s="15" t="s">
        <v>37</v>
      </c>
      <c r="C12" s="15"/>
      <c r="D12" s="16"/>
      <c r="E12" s="16"/>
      <c r="F12" s="17" t="n">
        <f aca="false">D12-E12</f>
        <v>0</v>
      </c>
      <c r="G12" s="18"/>
      <c r="H12" s="18"/>
      <c r="I12" s="18"/>
    </row>
    <row r="13" customFormat="false" ht="18" hidden="false" customHeight="true" outlineLevel="0" collapsed="false">
      <c r="B13" s="15" t="s">
        <v>38</v>
      </c>
      <c r="C13" s="15"/>
      <c r="D13" s="16"/>
      <c r="E13" s="16"/>
      <c r="F13" s="17" t="n">
        <f aca="false">D13-E13</f>
        <v>0</v>
      </c>
      <c r="G13" s="18"/>
      <c r="H13" s="18"/>
      <c r="I13" s="18"/>
    </row>
    <row r="14" customFormat="false" ht="18" hidden="false" customHeight="true" outlineLevel="0" collapsed="false">
      <c r="B14" s="15" t="s">
        <v>39</v>
      </c>
      <c r="C14" s="15"/>
      <c r="D14" s="16"/>
      <c r="E14" s="16"/>
      <c r="F14" s="17" t="n">
        <f aca="false">D14-E14</f>
        <v>0</v>
      </c>
      <c r="G14" s="18"/>
      <c r="H14" s="18"/>
      <c r="I14" s="18"/>
    </row>
    <row r="15" customFormat="false" ht="18" hidden="false" customHeight="true" outlineLevel="0" collapsed="false">
      <c r="B15" s="15" t="s">
        <v>40</v>
      </c>
      <c r="C15" s="15"/>
      <c r="D15" s="16"/>
      <c r="E15" s="16"/>
      <c r="F15" s="17" t="n">
        <f aca="false">D15-E15</f>
        <v>0</v>
      </c>
      <c r="G15" s="18"/>
      <c r="H15" s="18"/>
      <c r="I15" s="18"/>
    </row>
    <row r="16" customFormat="false" ht="18" hidden="false" customHeight="true" outlineLevel="0" collapsed="false">
      <c r="B16" s="15" t="s">
        <v>41</v>
      </c>
      <c r="C16" s="15"/>
      <c r="D16" s="16"/>
      <c r="E16" s="16"/>
      <c r="F16" s="17" t="n">
        <f aca="false">D16-E16</f>
        <v>0</v>
      </c>
      <c r="G16" s="18"/>
      <c r="H16" s="18"/>
      <c r="I16" s="18"/>
    </row>
    <row r="17" customFormat="false" ht="18" hidden="false" customHeight="true" outlineLevel="0" collapsed="false">
      <c r="B17" s="15" t="s">
        <v>42</v>
      </c>
      <c r="C17" s="15"/>
      <c r="D17" s="16"/>
      <c r="E17" s="16"/>
      <c r="F17" s="17" t="n">
        <f aca="false">D17-E17</f>
        <v>0</v>
      </c>
      <c r="G17" s="18"/>
      <c r="H17" s="18"/>
      <c r="I17" s="18"/>
    </row>
    <row r="18" customFormat="false" ht="18" hidden="false" customHeight="true" outlineLevel="0" collapsed="false">
      <c r="B18" s="15" t="s">
        <v>43</v>
      </c>
      <c r="C18" s="15"/>
      <c r="D18" s="16"/>
      <c r="E18" s="16"/>
      <c r="F18" s="17" t="n">
        <f aca="false">D18-E18</f>
        <v>0</v>
      </c>
      <c r="G18" s="18"/>
      <c r="H18" s="18"/>
      <c r="I18" s="18"/>
    </row>
    <row r="19" customFormat="false" ht="18" hidden="false" customHeight="true" outlineLevel="0" collapsed="false">
      <c r="B19" s="15" t="s">
        <v>44</v>
      </c>
      <c r="C19" s="15"/>
      <c r="D19" s="16"/>
      <c r="E19" s="16"/>
      <c r="F19" s="17" t="n">
        <f aca="false">D19-E19</f>
        <v>0</v>
      </c>
      <c r="G19" s="18"/>
      <c r="H19" s="18"/>
      <c r="I19" s="18"/>
    </row>
    <row r="20" customFormat="false" ht="18" hidden="false" customHeight="true" outlineLevel="0" collapsed="false">
      <c r="B20" s="15" t="s">
        <v>45</v>
      </c>
      <c r="C20" s="15"/>
      <c r="D20" s="16"/>
      <c r="E20" s="16"/>
      <c r="F20" s="17" t="n">
        <f aca="false">D20-E20</f>
        <v>0</v>
      </c>
      <c r="G20" s="18"/>
      <c r="H20" s="18"/>
      <c r="I20" s="18"/>
    </row>
    <row r="21" customFormat="false" ht="18" hidden="false" customHeight="true" outlineLevel="0" collapsed="false">
      <c r="B21" s="15" t="s">
        <v>46</v>
      </c>
      <c r="C21" s="15"/>
      <c r="D21" s="16"/>
      <c r="E21" s="16"/>
      <c r="F21" s="17" t="n">
        <f aca="false">D21-E21</f>
        <v>0</v>
      </c>
      <c r="G21" s="18"/>
      <c r="H21" s="18"/>
      <c r="I21" s="18"/>
    </row>
    <row r="22" customFormat="false" ht="18" hidden="false" customHeight="true" outlineLevel="0" collapsed="false">
      <c r="B22" s="15" t="s">
        <v>47</v>
      </c>
      <c r="C22" s="15"/>
      <c r="D22" s="16"/>
      <c r="E22" s="16"/>
      <c r="F22" s="17" t="n">
        <f aca="false">D22-E22</f>
        <v>0</v>
      </c>
      <c r="G22" s="18"/>
      <c r="H22" s="18"/>
      <c r="I22" s="18"/>
    </row>
    <row r="23" customFormat="false" ht="18" hidden="false" customHeight="true" outlineLevel="0" collapsed="false">
      <c r="B23" s="15" t="s">
        <v>48</v>
      </c>
      <c r="C23" s="15"/>
      <c r="D23" s="16"/>
      <c r="E23" s="16"/>
      <c r="F23" s="17" t="n">
        <f aca="false">D23-E23</f>
        <v>0</v>
      </c>
      <c r="G23" s="18"/>
      <c r="H23" s="18"/>
      <c r="I23" s="18"/>
    </row>
    <row r="24" customFormat="false" ht="18" hidden="false" customHeight="true" outlineLevel="0" collapsed="false">
      <c r="B24" s="15" t="s">
        <v>49</v>
      </c>
      <c r="C24" s="15"/>
      <c r="D24" s="16"/>
      <c r="E24" s="16"/>
      <c r="F24" s="17" t="n">
        <f aca="false">D24-E24</f>
        <v>0</v>
      </c>
      <c r="G24" s="18"/>
      <c r="H24" s="18"/>
      <c r="I24" s="18"/>
    </row>
    <row r="25" customFormat="false" ht="18" hidden="false" customHeight="true" outlineLevel="0" collapsed="false">
      <c r="B25" s="15" t="s">
        <v>50</v>
      </c>
      <c r="C25" s="15"/>
      <c r="D25" s="16"/>
      <c r="E25" s="16"/>
      <c r="F25" s="17" t="n">
        <f aca="false">D25-E25</f>
        <v>0</v>
      </c>
      <c r="G25" s="18"/>
      <c r="H25" s="18"/>
      <c r="I25" s="18"/>
    </row>
    <row r="26" customFormat="false" ht="18" hidden="false" customHeight="true" outlineLevel="0" collapsed="false">
      <c r="B26" s="15" t="s">
        <v>51</v>
      </c>
      <c r="C26" s="15"/>
      <c r="D26" s="16"/>
      <c r="E26" s="16"/>
      <c r="F26" s="17" t="n">
        <f aca="false">D26-E26</f>
        <v>0</v>
      </c>
      <c r="G26" s="18"/>
      <c r="H26" s="18"/>
      <c r="I26" s="18"/>
    </row>
    <row r="27" customFormat="false" ht="18" hidden="false" customHeight="true" outlineLevel="0" collapsed="false">
      <c r="B27" s="19"/>
      <c r="C27" s="19"/>
      <c r="D27" s="19"/>
      <c r="E27" s="19"/>
      <c r="F27" s="20" t="str">
        <f aca="false">IF(D27="","",D27-E27)</f>
        <v/>
      </c>
      <c r="G27" s="19"/>
      <c r="H27" s="19"/>
      <c r="I27" s="19"/>
    </row>
    <row r="28" customFormat="false" ht="18" hidden="false" customHeight="true" outlineLevel="0" collapsed="false">
      <c r="B28" s="19"/>
      <c r="C28" s="19"/>
      <c r="D28" s="19"/>
      <c r="E28" s="19"/>
      <c r="F28" s="20" t="str">
        <f aca="false">IF(D28="","",D28-E28)</f>
        <v/>
      </c>
      <c r="G28" s="19"/>
      <c r="H28" s="19"/>
      <c r="I28" s="19"/>
    </row>
    <row r="29" customFormat="false" ht="18" hidden="false" customHeight="true" outlineLevel="0" collapsed="false">
      <c r="B29" s="19"/>
      <c r="C29" s="19"/>
      <c r="D29" s="19"/>
      <c r="E29" s="19"/>
      <c r="F29" s="20" t="str">
        <f aca="false">IF(D29="","",D29-E29)</f>
        <v/>
      </c>
      <c r="G29" s="19"/>
      <c r="H29" s="19"/>
      <c r="I29" s="19"/>
    </row>
    <row r="30" customFormat="false" ht="18" hidden="false" customHeight="true" outlineLevel="0" collapsed="false">
      <c r="B30" s="19"/>
      <c r="C30" s="19"/>
      <c r="D30" s="19"/>
      <c r="E30" s="19"/>
      <c r="F30" s="20" t="str">
        <f aca="false">IF(D30="","",D30-E30)</f>
        <v/>
      </c>
      <c r="G30" s="19"/>
      <c r="H30" s="19"/>
      <c r="I30" s="19"/>
    </row>
    <row r="31" customFormat="false" ht="18" hidden="false" customHeight="true" outlineLevel="0" collapsed="false">
      <c r="B31" s="19"/>
      <c r="C31" s="19"/>
      <c r="D31" s="19"/>
      <c r="E31" s="19"/>
      <c r="F31" s="20" t="str">
        <f aca="false">IF(D31="","",D31-E31)</f>
        <v/>
      </c>
      <c r="G31" s="19"/>
      <c r="H31" s="19"/>
      <c r="I31" s="19"/>
    </row>
    <row r="32" customFormat="false" ht="18" hidden="false" customHeight="true" outlineLevel="0" collapsed="false">
      <c r="B32" s="19"/>
      <c r="C32" s="19"/>
      <c r="D32" s="19"/>
      <c r="E32" s="19"/>
      <c r="F32" s="20" t="str">
        <f aca="false">IF(D32="","",D32-E32)</f>
        <v/>
      </c>
      <c r="G32" s="19"/>
      <c r="H32" s="19"/>
      <c r="I32" s="19"/>
    </row>
    <row r="33" customFormat="false" ht="18" hidden="false" customHeight="true" outlineLevel="0" collapsed="false">
      <c r="B33" s="19"/>
      <c r="C33" s="19"/>
      <c r="D33" s="19"/>
      <c r="E33" s="19"/>
      <c r="F33" s="20" t="str">
        <f aca="false">IF(D33="","",D33-E33)</f>
        <v/>
      </c>
      <c r="G33" s="19"/>
      <c r="H33" s="19"/>
      <c r="I33" s="19"/>
    </row>
    <row r="34" customFormat="false" ht="18" hidden="false" customHeight="true" outlineLevel="0" collapsed="false">
      <c r="B34" s="19"/>
      <c r="C34" s="19"/>
      <c r="D34" s="19"/>
      <c r="E34" s="19"/>
      <c r="F34" s="20" t="str">
        <f aca="false">IF(D34="","",D34-E34)</f>
        <v/>
      </c>
      <c r="G34" s="19"/>
      <c r="H34" s="19"/>
      <c r="I34" s="19"/>
    </row>
    <row r="35" customFormat="false" ht="15" hidden="false" customHeight="false" outlineLevel="0" collapsed="false">
      <c r="B35" s="21"/>
      <c r="C35" s="22" t="s">
        <v>52</v>
      </c>
      <c r="D35" s="23" t="n">
        <f aca="false">SUM(D7:D34)</f>
        <v>41500</v>
      </c>
      <c r="E35" s="23" t="n">
        <f aca="false">SUM(E7:E34)</f>
        <v>19000</v>
      </c>
      <c r="F35" s="23" t="n">
        <f aca="false">SUM(F7:F34)</f>
        <v>22500</v>
      </c>
      <c r="G35" s="21"/>
      <c r="H35" s="21"/>
      <c r="I35" s="21"/>
    </row>
  </sheetData>
  <mergeCells count="2">
    <mergeCell ref="B2:I2"/>
    <mergeCell ref="B3:I3"/>
  </mergeCells>
  <dataValidations count="2">
    <dataValidation allowBlank="true" errorStyle="stop" operator="between" showDropDown="false" showErrorMessage="false" showInputMessage="false" sqref="H7:H34" type="list">
      <formula1>"A pagar,Parcial,Pago"</formula1>
      <formula2>0</formula2>
    </dataValidation>
    <dataValidation allowBlank="true" errorStyle="stop" operator="between" showDropDown="false" showErrorMessage="false" showInputMessage="false" sqref="I7:I34" type="list">
      <formula1>"Casal,Noiva,Noivo,Fam. Noiva,Fam. Noivo,Juntos"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20"/>
  </cols>
  <sheetData>
    <row r="2" customFormat="false" ht="25.5" hidden="false" customHeight="true" outlineLevel="0" collapsed="false">
      <c r="B2" s="12" t="s">
        <v>53</v>
      </c>
      <c r="C2" s="12"/>
      <c r="D2" s="12"/>
    </row>
    <row r="3" customFormat="false" ht="15" hidden="false" customHeight="false" outlineLevel="0" collapsed="false">
      <c r="B3" s="13" t="s">
        <v>54</v>
      </c>
      <c r="C3" s="13"/>
      <c r="D3" s="13"/>
    </row>
    <row r="6" customFormat="false" ht="27.75" hidden="false" customHeight="true" outlineLevel="0" collapsed="false">
      <c r="A6" s="14"/>
      <c r="B6" s="14" t="s">
        <v>55</v>
      </c>
      <c r="C6" s="14" t="s">
        <v>19</v>
      </c>
      <c r="D6" s="14" t="s">
        <v>20</v>
      </c>
    </row>
    <row r="7" customFormat="false" ht="18" hidden="false" customHeight="true" outlineLevel="0" collapsed="false">
      <c r="B7" s="24" t="s">
        <v>29</v>
      </c>
      <c r="C7" s="25" t="n">
        <f aca="false">SUMIF(Orçamento!$I$7:$I$34,B7,Orçamento!$D$7:$D$34)</f>
        <v>32000</v>
      </c>
      <c r="D7" s="25" t="n">
        <f aca="false">SUMIF(Orçamento!$I$7:$I$34,B7,Orçamento!$E$7:$E$34)</f>
        <v>16000</v>
      </c>
    </row>
    <row r="8" customFormat="false" ht="18" hidden="false" customHeight="true" outlineLevel="0" collapsed="false">
      <c r="B8" s="24" t="s">
        <v>56</v>
      </c>
      <c r="C8" s="25" t="n">
        <f aca="false">SUMIF(Orçamento!$I$7:$I$34,B8,Orçamento!$D$7:$D$34)</f>
        <v>0</v>
      </c>
      <c r="D8" s="25" t="n">
        <f aca="false">SUMIF(Orçamento!$I$7:$I$34,B8,Orçamento!$E$7:$E$34)</f>
        <v>0</v>
      </c>
    </row>
    <row r="9" customFormat="false" ht="18" hidden="false" customHeight="true" outlineLevel="0" collapsed="false">
      <c r="B9" s="24" t="s">
        <v>57</v>
      </c>
      <c r="C9" s="25" t="n">
        <f aca="false">SUMIF(Orçamento!$I$7:$I$34,B9,Orçamento!$D$7:$D$34)</f>
        <v>0</v>
      </c>
      <c r="D9" s="25" t="n">
        <f aca="false">SUMIF(Orçamento!$I$7:$I$34,B9,Orçamento!$E$7:$E$34)</f>
        <v>0</v>
      </c>
    </row>
    <row r="10" customFormat="false" ht="18" hidden="false" customHeight="true" outlineLevel="0" collapsed="false">
      <c r="B10" s="24" t="s">
        <v>36</v>
      </c>
      <c r="C10" s="25" t="n">
        <f aca="false">SUMIF(Orçamento!$I$7:$I$34,B10,Orçamento!$D$7:$D$34)</f>
        <v>9500</v>
      </c>
      <c r="D10" s="25" t="n">
        <f aca="false">SUMIF(Orçamento!$I$7:$I$34,B10,Orçamento!$E$7:$E$34)</f>
        <v>3000</v>
      </c>
    </row>
    <row r="11" customFormat="false" ht="18" hidden="false" customHeight="true" outlineLevel="0" collapsed="false">
      <c r="B11" s="24" t="s">
        <v>58</v>
      </c>
      <c r="C11" s="25" t="n">
        <f aca="false">SUMIF(Orçamento!$I$7:$I$34,B11,Orçamento!$D$7:$D$34)</f>
        <v>0</v>
      </c>
      <c r="D11" s="25" t="n">
        <f aca="false">SUMIF(Orçamento!$I$7:$I$34,B11,Orçamento!$E$7:$E$34)</f>
        <v>0</v>
      </c>
    </row>
    <row r="12" customFormat="false" ht="18" hidden="false" customHeight="true" outlineLevel="0" collapsed="false">
      <c r="B12" s="24" t="s">
        <v>59</v>
      </c>
      <c r="C12" s="25" t="n">
        <f aca="false">SUMIF(Orçamento!$I$7:$I$34,B12,Orçamento!$D$7:$D$34)</f>
        <v>0</v>
      </c>
      <c r="D12" s="25" t="n">
        <f aca="false">SUMIF(Orçamento!$I$7:$I$34,B12,Orçamento!$E$7:$E$34)</f>
        <v>0</v>
      </c>
    </row>
    <row r="13" customFormat="false" ht="15" hidden="false" customHeight="false" outlineLevel="0" collapsed="false">
      <c r="B13" s="26" t="s">
        <v>60</v>
      </c>
      <c r="C13" s="23" t="n">
        <f aca="false">SUM(C7:C12)</f>
        <v>41500</v>
      </c>
      <c r="D13" s="23" t="n">
        <f aca="false">SUM(D7:D12)</f>
        <v>19000</v>
      </c>
    </row>
    <row r="15" customFormat="false" ht="15" hidden="false" customHeight="true" outlineLevel="0" collapsed="false">
      <c r="B15" s="27" t="s">
        <v>61</v>
      </c>
      <c r="C15" s="27"/>
      <c r="D15" s="27"/>
    </row>
    <row r="16" customFormat="false" ht="15" hidden="false" customHeight="false" outlineLevel="0" collapsed="false">
      <c r="B16" s="27"/>
      <c r="C16" s="27"/>
      <c r="D16" s="27"/>
    </row>
    <row r="17" customFormat="false" ht="15" hidden="false" customHeight="false" outlineLevel="0" collapsed="false">
      <c r="B17" s="27"/>
      <c r="C17" s="27"/>
      <c r="D17" s="27"/>
    </row>
    <row r="18" customFormat="false" ht="15" hidden="false" customHeight="false" outlineLevel="0" collapsed="false">
      <c r="B18" s="27"/>
      <c r="C18" s="27"/>
      <c r="D18" s="27"/>
    </row>
  </sheetData>
  <mergeCells count="3">
    <mergeCell ref="B2:D2"/>
    <mergeCell ref="B3:D3"/>
    <mergeCell ref="B15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20"/>
  </cols>
  <sheetData>
    <row r="2" customFormat="false" ht="25.5" hidden="false" customHeight="true" outlineLevel="0" collapsed="false">
      <c r="B2" s="12" t="s">
        <v>62</v>
      </c>
      <c r="C2" s="12"/>
      <c r="D2" s="12"/>
    </row>
    <row r="3" customFormat="false" ht="15" hidden="false" customHeight="false" outlineLevel="0" collapsed="false">
      <c r="B3" s="13" t="s">
        <v>63</v>
      </c>
      <c r="C3" s="13"/>
      <c r="D3" s="13"/>
    </row>
    <row r="6" customFormat="false" ht="27.75" hidden="false" customHeight="true" outlineLevel="0" collapsed="false">
      <c r="A6" s="14"/>
      <c r="B6" s="14" t="s">
        <v>17</v>
      </c>
      <c r="C6" s="14" t="s">
        <v>64</v>
      </c>
      <c r="D6" s="14" t="s">
        <v>65</v>
      </c>
    </row>
    <row r="7" customFormat="false" ht="18" hidden="false" customHeight="true" outlineLevel="0" collapsed="false">
      <c r="B7" s="24" t="s">
        <v>66</v>
      </c>
      <c r="C7" s="28" t="n">
        <v>0.35</v>
      </c>
      <c r="D7" s="25" t="n">
        <f aca="false">C7*Painel!$C$14</f>
        <v>29750</v>
      </c>
    </row>
    <row r="8" customFormat="false" ht="18" hidden="false" customHeight="true" outlineLevel="0" collapsed="false">
      <c r="B8" s="24" t="s">
        <v>30</v>
      </c>
      <c r="C8" s="28" t="n">
        <v>0.12</v>
      </c>
      <c r="D8" s="25" t="n">
        <f aca="false">C8*Painel!$C$14</f>
        <v>10200</v>
      </c>
    </row>
    <row r="9" customFormat="false" ht="18" hidden="false" customHeight="true" outlineLevel="0" collapsed="false">
      <c r="B9" s="24" t="s">
        <v>67</v>
      </c>
      <c r="C9" s="28" t="n">
        <v>0.12</v>
      </c>
      <c r="D9" s="25" t="n">
        <f aca="false">C9*Painel!$C$14</f>
        <v>10200</v>
      </c>
    </row>
    <row r="10" customFormat="false" ht="18" hidden="false" customHeight="true" outlineLevel="0" collapsed="false">
      <c r="B10" s="24" t="s">
        <v>38</v>
      </c>
      <c r="C10" s="28" t="n">
        <v>0.1</v>
      </c>
      <c r="D10" s="25" t="n">
        <f aca="false">C10*Painel!$C$14</f>
        <v>8500</v>
      </c>
    </row>
    <row r="11" customFormat="false" ht="18" hidden="false" customHeight="true" outlineLevel="0" collapsed="false">
      <c r="B11" s="24" t="s">
        <v>68</v>
      </c>
      <c r="C11" s="28" t="n">
        <v>0.08</v>
      </c>
      <c r="D11" s="25" t="n">
        <f aca="false">C11*Painel!$C$14</f>
        <v>6800</v>
      </c>
    </row>
    <row r="12" customFormat="false" ht="18" hidden="false" customHeight="true" outlineLevel="0" collapsed="false">
      <c r="B12" s="24" t="s">
        <v>69</v>
      </c>
      <c r="C12" s="28" t="n">
        <v>0.08</v>
      </c>
      <c r="D12" s="25" t="n">
        <f aca="false">C12*Painel!$C$14</f>
        <v>6800</v>
      </c>
    </row>
    <row r="13" customFormat="false" ht="18" hidden="false" customHeight="true" outlineLevel="0" collapsed="false">
      <c r="B13" s="24" t="s">
        <v>41</v>
      </c>
      <c r="C13" s="28" t="n">
        <v>0.05</v>
      </c>
      <c r="D13" s="25" t="n">
        <f aca="false">C13*Painel!$C$14</f>
        <v>4250</v>
      </c>
    </row>
    <row r="14" customFormat="false" ht="18" hidden="false" customHeight="true" outlineLevel="0" collapsed="false">
      <c r="B14" s="24" t="s">
        <v>46</v>
      </c>
      <c r="C14" s="28" t="n">
        <v>0.03</v>
      </c>
      <c r="D14" s="25" t="n">
        <f aca="false">C14*Painel!$C$14</f>
        <v>2550</v>
      </c>
    </row>
    <row r="15" customFormat="false" ht="18" hidden="false" customHeight="true" outlineLevel="0" collapsed="false">
      <c r="B15" s="24" t="s">
        <v>32</v>
      </c>
      <c r="C15" s="28" t="n">
        <v>0.03</v>
      </c>
      <c r="D15" s="25" t="n">
        <f aca="false">C15*Painel!$C$14</f>
        <v>2550</v>
      </c>
    </row>
    <row r="16" customFormat="false" ht="18" hidden="false" customHeight="true" outlineLevel="0" collapsed="false">
      <c r="B16" s="24" t="s">
        <v>47</v>
      </c>
      <c r="C16" s="28" t="n">
        <v>0.02</v>
      </c>
      <c r="D16" s="25" t="n">
        <f aca="false">C16*Painel!$C$14</f>
        <v>1700</v>
      </c>
    </row>
    <row r="17" customFormat="false" ht="18" hidden="false" customHeight="true" outlineLevel="0" collapsed="false">
      <c r="B17" s="24" t="s">
        <v>70</v>
      </c>
      <c r="C17" s="28" t="n">
        <v>0.02</v>
      </c>
      <c r="D17" s="25" t="n">
        <f aca="false">C17*Painel!$C$14</f>
        <v>1700</v>
      </c>
    </row>
    <row r="18" customFormat="false" ht="15" hidden="false" customHeight="false" outlineLevel="0" collapsed="false">
      <c r="B18" s="26" t="s">
        <v>60</v>
      </c>
      <c r="C18" s="29" t="n">
        <f aca="false">SUM(C7:C17)</f>
        <v>1</v>
      </c>
      <c r="D18" s="23" t="n">
        <f aca="false">SUM(D7:D17)</f>
        <v>85000</v>
      </c>
    </row>
    <row r="20" customFormat="false" ht="15" hidden="false" customHeight="true" outlineLevel="0" collapsed="false">
      <c r="B20" s="30" t="s">
        <v>71</v>
      </c>
      <c r="C20" s="30"/>
      <c r="D20" s="30"/>
    </row>
    <row r="21" customFormat="false" ht="15" hidden="false" customHeight="false" outlineLevel="0" collapsed="false">
      <c r="B21" s="30"/>
      <c r="C21" s="30"/>
      <c r="D21" s="30"/>
    </row>
    <row r="22" customFormat="false" ht="15" hidden="false" customHeight="false" outlineLevel="0" collapsed="false">
      <c r="B22" s="30"/>
      <c r="C22" s="30"/>
      <c r="D22" s="30"/>
    </row>
  </sheetData>
  <mergeCells count="3">
    <mergeCell ref="B2:D2"/>
    <mergeCell ref="B3:D3"/>
    <mergeCell ref="B20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52"/>
    <col collapsed="false" customWidth="true" hidden="false" outlineLevel="0" max="4" min="4" style="0" width="3"/>
  </cols>
  <sheetData>
    <row r="1" customFormat="false" ht="16.5" hidden="false" customHeight="true" outlineLevel="0" collapsed="false"/>
    <row r="2" customFormat="false" ht="16.5" hidden="false" customHeight="true" outlineLevel="0" collapsed="false"/>
    <row r="3" customFormat="false" ht="16.5" hidden="false" customHeight="true" outlineLevel="0" collapsed="false"/>
    <row r="4" customFormat="false" ht="16.5" hidden="false" customHeight="true" outlineLevel="0" collapsed="false"/>
    <row r="5" customFormat="false" ht="16.5" hidden="false" customHeight="true" outlineLevel="0" collapsed="false"/>
    <row r="6" customFormat="false" ht="16.5" hidden="false" customHeight="true" outlineLevel="0" collapsed="false"/>
    <row r="7" customFormat="false" ht="27.75" hidden="false" customHeight="true" outlineLevel="0" collapsed="false">
      <c r="B7" s="12" t="s">
        <v>72</v>
      </c>
      <c r="C7" s="12"/>
    </row>
    <row r="8" customFormat="false" ht="16.15" hidden="false" customHeight="false" outlineLevel="0" collapsed="false">
      <c r="B8" s="31" t="s">
        <v>73</v>
      </c>
      <c r="C8" s="31"/>
    </row>
    <row r="10" customFormat="false" ht="15" hidden="false" customHeight="true" outlineLevel="0" collapsed="false">
      <c r="B10" s="32" t="s">
        <v>74</v>
      </c>
      <c r="C10" s="32"/>
    </row>
    <row r="11" customFormat="false" ht="15" hidden="false" customHeight="false" outlineLevel="0" collapsed="false">
      <c r="B11" s="32"/>
      <c r="C11" s="32"/>
    </row>
    <row r="13" customFormat="false" ht="45.75" hidden="false" customHeight="true" outlineLevel="0" collapsed="false">
      <c r="B13" s="33" t="s">
        <v>75</v>
      </c>
      <c r="C13" s="34" t="s">
        <v>76</v>
      </c>
    </row>
    <row r="14" customFormat="false" ht="45.75" hidden="false" customHeight="true" outlineLevel="0" collapsed="false">
      <c r="B14" s="33" t="s">
        <v>77</v>
      </c>
      <c r="C14" s="34" t="s">
        <v>78</v>
      </c>
    </row>
    <row r="15" customFormat="false" ht="45.75" hidden="false" customHeight="true" outlineLevel="0" collapsed="false">
      <c r="B15" s="33" t="s">
        <v>79</v>
      </c>
      <c r="C15" s="34" t="s">
        <v>80</v>
      </c>
    </row>
    <row r="16" customFormat="false" ht="45.75" hidden="false" customHeight="true" outlineLevel="0" collapsed="false">
      <c r="B16" s="33" t="s">
        <v>81</v>
      </c>
      <c r="C16" s="34" t="s">
        <v>82</v>
      </c>
    </row>
    <row r="17" customFormat="false" ht="45.75" hidden="false" customHeight="true" outlineLevel="0" collapsed="false">
      <c r="B17" s="33" t="s">
        <v>83</v>
      </c>
      <c r="C17" s="34" t="s">
        <v>84</v>
      </c>
    </row>
    <row r="18" customFormat="false" ht="45.75" hidden="false" customHeight="true" outlineLevel="0" collapsed="false">
      <c r="B18" s="33" t="s">
        <v>85</v>
      </c>
      <c r="C18" s="34" t="s">
        <v>86</v>
      </c>
    </row>
    <row r="19" customFormat="false" ht="45.75" hidden="false" customHeight="true" outlineLevel="0" collapsed="false">
      <c r="B19" s="33" t="s">
        <v>87</v>
      </c>
      <c r="C19" s="34" t="s">
        <v>88</v>
      </c>
    </row>
    <row r="20" customFormat="false" ht="45.75" hidden="false" customHeight="true" outlineLevel="0" collapsed="false">
      <c r="B20" s="33" t="s">
        <v>89</v>
      </c>
      <c r="C20" s="34" t="s">
        <v>90</v>
      </c>
    </row>
    <row r="22" customFormat="false" ht="33.75" hidden="false" customHeight="true" outlineLevel="0" collapsed="false">
      <c r="B22" s="35" t="s">
        <v>91</v>
      </c>
      <c r="C22" s="35"/>
    </row>
    <row r="24" customFormat="false" ht="24" hidden="false" customHeight="true" outlineLevel="0" collapsed="false">
      <c r="B24" s="36" t="s">
        <v>92</v>
      </c>
      <c r="C24" s="36"/>
    </row>
    <row r="26" customFormat="false" ht="25.35" hidden="false" customHeight="true" outlineLevel="0" collapsed="false">
      <c r="B26" s="27" t="s">
        <v>93</v>
      </c>
      <c r="C26" s="27"/>
    </row>
  </sheetData>
  <mergeCells count="6">
    <mergeCell ref="B7:C7"/>
    <mergeCell ref="B8:C8"/>
    <mergeCell ref="B10:C11"/>
    <mergeCell ref="B22:C22"/>
    <mergeCell ref="B24:C24"/>
    <mergeCell ref="B26:C26"/>
  </mergeCells>
  <hyperlinks>
    <hyperlink ref="B24" r:id="rId1" display="Organize seu casamento no iWeeding  →  www.iweeding.com.b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2026-09-15T11:58:28Z</dcterms:created>
  <dc:creator>openpyxl</dc:creator>
  <dc:description/>
  <dc:language>en-US</dc:language>
  <cp:lastModifiedBy/>
  <dcterms:modified xsi:type="dcterms:W3CDTF">2026-09-15T11:58:28Z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